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Retention and Graduation/"/>
    </mc:Choice>
  </mc:AlternateContent>
  <xr:revisionPtr revIDLastSave="0" documentId="8_{A7D4F5AD-3C84-4608-B283-6550B921E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7" sheetId="1" r:id="rId1"/>
  </sheets>
  <definedNames>
    <definedName name="_xlnm.Print_Area" localSheetId="0">'TABLE 17'!$A$1:$H$40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6Z0rTLVSJZrB/Hz69clIUZv5zLCqcw2zH3hZ8K5jLM=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D30" i="1" s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<sst xmlns="http://schemas.openxmlformats.org/spreadsheetml/2006/main" count="80" uniqueCount="65">
  <si>
    <t>Degrees Conferred by Level - Fall 2019- Fall 2023</t>
  </si>
  <si>
    <t>Undergraduate</t>
  </si>
  <si>
    <t>Bachelor's</t>
  </si>
  <si>
    <t>Graduate</t>
  </si>
  <si>
    <t>Master's</t>
  </si>
  <si>
    <t>PUBLIC SCHOOLS</t>
  </si>
  <si>
    <t>STATEWIDE</t>
  </si>
  <si>
    <t>Certificates</t>
  </si>
  <si>
    <t>Degrees</t>
  </si>
  <si>
    <t>CAGS</t>
  </si>
  <si>
    <t>Doctorates</t>
  </si>
  <si>
    <t>Total</t>
  </si>
  <si>
    <t>Bachelor's Degrees</t>
  </si>
  <si>
    <t>2022-23</t>
  </si>
  <si>
    <t>6</t>
  </si>
  <si>
    <t>132</t>
  </si>
  <si>
    <t>858</t>
  </si>
  <si>
    <t>18</t>
  </si>
  <si>
    <t>98</t>
  </si>
  <si>
    <t>2021-22</t>
  </si>
  <si>
    <t>16</t>
  </si>
  <si>
    <t>2,754</t>
  </si>
  <si>
    <t>175</t>
  </si>
  <si>
    <t>812</t>
  </si>
  <si>
    <t>20</t>
  </si>
  <si>
    <t>104</t>
  </si>
  <si>
    <t>2020-21</t>
  </si>
  <si>
    <t>2,674</t>
  </si>
  <si>
    <t>173</t>
  </si>
  <si>
    <t>833</t>
  </si>
  <si>
    <t>13</t>
  </si>
  <si>
    <t>2019-20</t>
  </si>
  <si>
    <t>3</t>
  </si>
  <si>
    <t>2,489</t>
  </si>
  <si>
    <t>171</t>
  </si>
  <si>
    <t>853</t>
  </si>
  <si>
    <t>17</t>
  </si>
  <si>
    <t>88</t>
  </si>
  <si>
    <t>2018-19</t>
  </si>
  <si>
    <t>2017-18</t>
  </si>
  <si>
    <t>4</t>
  </si>
  <si>
    <t>2,543</t>
  </si>
  <si>
    <t>181</t>
  </si>
  <si>
    <t>967</t>
  </si>
  <si>
    <t>36</t>
  </si>
  <si>
    <t>81</t>
  </si>
  <si>
    <t>2016-17</t>
  </si>
  <si>
    <t>11</t>
  </si>
  <si>
    <t>2,658</t>
  </si>
  <si>
    <t>291</t>
  </si>
  <si>
    <t>994</t>
  </si>
  <si>
    <t>40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</si>
  <si>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</si>
  <si>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</si>
  <si>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</si>
  <si>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</si>
  <si>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</si>
  <si>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</si>
  <si>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</si>
  <si>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</si>
  <si>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N/A</t>
  </si>
  <si>
    <t>2007-08</t>
  </si>
  <si>
    <t>2021-2022</t>
  </si>
  <si>
    <t>2022-2023</t>
  </si>
  <si>
    <t>2,389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</si>
</sst>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9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color theme="1"/>
      <name val="Tahoma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Tahoma"/>
    </font>
    <font>
      <sz val="10"/>
      <color theme="1"/>
      <name val="Arial"/>
    </font>
    <font>
      <b/>
      <sz val="10"/>
      <color theme="1"/>
      <name val="Tahom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3366"/>
      </right>
      <top style="thin">
        <color rgb="FF003366"/>
      </top>
      <bottom/>
      <diagonal/>
    </border>
    <border>
      <left/>
      <right style="thin">
        <color rgb="FF003366"/>
      </right>
      <top/>
      <bottom style="thin">
        <color rgb="FF003366"/>
      </bottom>
      <diagonal/>
    </border>
    <border>
      <left/>
      <right style="thin">
        <color rgb="FF003366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2" fillId="0" borderId="4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3366"/>
                </a:solidFill>
                <a:latin typeface="+mn-lt"/>
              </a:defRPr>
            </a:pPr>
            <a:r>
              <a:rPr lang="en-US" sz="1200" b="1" i="0">
                <a:solidFill>
                  <a:srgbClr val="003366"/>
                </a:solidFill>
                <a:latin typeface="+mn-lt"/>
              </a:rPr>
              <a:t>Degrees Awarded/ Five Year Trend Fall '19 - Fall '23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'TABLE 17'!$C$33:$C$37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'TABLE 17'!$D$33:$D$37</c:f>
              <c:numCache>
                <c:formatCode>#,##0</c:formatCode>
                <c:ptCount val="5"/>
                <c:pt idx="0">
                  <c:v>3667</c:v>
                </c:pt>
                <c:pt idx="1">
                  <c:v>3621</c:v>
                </c:pt>
                <c:pt idx="2">
                  <c:v>3797</c:v>
                </c:pt>
                <c:pt idx="3">
                  <c:v>3881</c:v>
                </c:pt>
                <c:pt idx="4" formatCode="General">
                  <c:v>3501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237-4C44-A9DA-B53BE4CC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18986"/>
        <c:axId val="1054814649"/>
      </c:barChart>
      <c:catAx>
        <c:axId val="1366918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4814649"/>
        <c:crosses val="autoZero"/>
        <c:auto val="1"/>
        <c:lblAlgn val="ctr"/>
        <c:lblOffset val="100"/>
        <c:noMultiLvlLbl val="1"/>
      </c:catAx>
      <c:valAx>
        <c:axId val="10548146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6918986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23</xdr:row>
      <xdr:rowOff>9525</xdr:rowOff>
    </xdr:from>
    <xdr:ext cx="5210175" cy="2705100"/>
    <xdr:graphicFrame macro="">
      <xdr:nvGraphicFramePr>
        <xdr:cNvPr id="1884391395" name="Chart 1" descr="Chart 0">
          <a:extLst>
            <a:ext uri="{FF2B5EF4-FFF2-40B4-BE49-F238E27FC236}">
              <a16:creationId xmlns:a16="http://schemas.microsoft.com/office/drawing/2014/main" id="{00000000-0008-0000-0000-0000E3875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10" zoomScaleNormal="110" workbookViewId="0">
      <selection activeCell="L8" sqref="L8"/>
    </sheetView>
  </sheetViews>
  <sheetFormatPr defaultColWidth="12.5703125" defaultRowHeight="15" customHeight="1" x14ac:dyDescent="0.2"/>
  <cols>
    <col min="1" max="1" width="10.28515625" customWidth="1"/>
    <col min="2" max="2" width="14.85546875" customWidth="1"/>
    <col min="3" max="3" width="10.7109375" customWidth="1"/>
    <col min="4" max="4" width="11.42578125" customWidth="1"/>
    <col min="5" max="6" width="10.28515625" customWidth="1"/>
    <col min="7" max="7" width="11.140625" customWidth="1"/>
    <col min="8" max="8" width="10.28515625" customWidth="1"/>
    <col min="9" max="10" width="18.140625" hidden="1" customWidth="1"/>
    <col min="11" max="13" width="11.42578125" customWidth="1"/>
    <col min="14" max="15" width="10.28515625" customWidth="1"/>
    <col min="16" max="17" width="11.42578125" customWidth="1"/>
    <col min="18" max="26" width="8" customWidth="1"/>
  </cols>
  <sheetData>
    <row r="1" spans="1:26" ht="18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5">
      <c r="A4" s="5"/>
      <c r="B4" s="5" t="s">
        <v>1</v>
      </c>
      <c r="C4" s="5" t="s">
        <v>2</v>
      </c>
      <c r="D4" s="5" t="s">
        <v>3</v>
      </c>
      <c r="E4" s="5" t="s">
        <v>4</v>
      </c>
      <c r="F4" s="5"/>
      <c r="G4" s="5"/>
      <c r="H4" s="5"/>
      <c r="I4" s="5" t="s">
        <v>5</v>
      </c>
      <c r="J4" s="5" t="s">
        <v>6</v>
      </c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7"/>
      <c r="B5" s="7" t="s">
        <v>7</v>
      </c>
      <c r="C5" s="7" t="s">
        <v>8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5" t="s">
        <v>12</v>
      </c>
      <c r="J5" s="5" t="s">
        <v>12</v>
      </c>
      <c r="K5" s="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5">
      <c r="A6" s="8" t="s">
        <v>13</v>
      </c>
      <c r="B6" s="9" t="s">
        <v>14</v>
      </c>
      <c r="C6" s="24" t="s">
        <v>64</v>
      </c>
      <c r="D6" s="9" t="s">
        <v>15</v>
      </c>
      <c r="E6" s="9" t="s">
        <v>16</v>
      </c>
      <c r="F6" s="9" t="s">
        <v>17</v>
      </c>
      <c r="G6" s="9" t="s">
        <v>18</v>
      </c>
      <c r="H6" s="10">
        <f t="shared" ref="H6:H12" si="0">B6+C6+D6+E6+F6+G6</f>
        <v>3501</v>
      </c>
      <c r="I6" s="5"/>
      <c r="J6" s="5"/>
      <c r="K6" s="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8" t="s">
        <v>19</v>
      </c>
      <c r="B7" s="9" t="s">
        <v>20</v>
      </c>
      <c r="C7" s="9" t="s">
        <v>21</v>
      </c>
      <c r="D7" s="9" t="s">
        <v>22</v>
      </c>
      <c r="E7" s="9" t="s">
        <v>23</v>
      </c>
      <c r="F7" s="9" t="s">
        <v>24</v>
      </c>
      <c r="G7" s="9" t="s">
        <v>25</v>
      </c>
      <c r="H7" s="10">
        <f t="shared" si="0"/>
        <v>3881</v>
      </c>
      <c r="I7" s="5"/>
      <c r="J7" s="5"/>
      <c r="K7" s="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8" t="s">
        <v>26</v>
      </c>
      <c r="B8" s="9" t="s">
        <v>14</v>
      </c>
      <c r="C8" s="9" t="s">
        <v>27</v>
      </c>
      <c r="D8" s="9" t="s">
        <v>28</v>
      </c>
      <c r="E8" s="9" t="s">
        <v>29</v>
      </c>
      <c r="F8" s="9" t="s">
        <v>30</v>
      </c>
      <c r="G8" s="9" t="s">
        <v>18</v>
      </c>
      <c r="H8" s="10">
        <f t="shared" si="0"/>
        <v>3797</v>
      </c>
      <c r="I8" s="5"/>
      <c r="J8" s="5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5">
      <c r="A9" s="8" t="s">
        <v>31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36</v>
      </c>
      <c r="G9" s="9" t="s">
        <v>37</v>
      </c>
      <c r="H9" s="10">
        <f t="shared" si="0"/>
        <v>3621</v>
      </c>
      <c r="I9" s="5"/>
      <c r="J9" s="5"/>
      <c r="K9" s="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8" t="s">
        <v>38</v>
      </c>
      <c r="B10" s="11">
        <v>4</v>
      </c>
      <c r="C10" s="10">
        <v>2469</v>
      </c>
      <c r="D10" s="11">
        <v>210</v>
      </c>
      <c r="E10" s="11">
        <v>876</v>
      </c>
      <c r="F10" s="11">
        <v>22</v>
      </c>
      <c r="G10" s="11">
        <v>86</v>
      </c>
      <c r="H10" s="10">
        <f t="shared" si="0"/>
        <v>3667</v>
      </c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A11" s="5" t="s">
        <v>39</v>
      </c>
      <c r="B11" s="9" t="s">
        <v>40</v>
      </c>
      <c r="C11" s="9" t="s">
        <v>41</v>
      </c>
      <c r="D11" s="9" t="s">
        <v>42</v>
      </c>
      <c r="E11" s="9" t="s">
        <v>43</v>
      </c>
      <c r="F11" s="9" t="s">
        <v>44</v>
      </c>
      <c r="G11" s="9" t="s">
        <v>45</v>
      </c>
      <c r="H11" s="10">
        <f t="shared" si="0"/>
        <v>3812</v>
      </c>
      <c r="I11" s="5"/>
      <c r="J11" s="5"/>
      <c r="K11" s="6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hidden="1" customHeight="1" x14ac:dyDescent="0.25">
      <c r="A12" s="5" t="s">
        <v>46</v>
      </c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9" t="s">
        <v>45</v>
      </c>
      <c r="H12" s="10">
        <f t="shared" si="0"/>
        <v>4075</v>
      </c>
      <c r="I12" s="5"/>
      <c r="J12" s="5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hidden="1" customHeight="1" x14ac:dyDescent="0.25">
      <c r="A13" s="5" t="s">
        <v>52</v>
      </c>
      <c r="B13" s="10">
        <v>20</v>
      </c>
      <c r="C13" s="10">
        <v>2564</v>
      </c>
      <c r="D13" s="10">
        <v>272</v>
      </c>
      <c r="E13" s="10">
        <v>936</v>
      </c>
      <c r="F13" s="10">
        <v>29</v>
      </c>
      <c r="G13" s="10">
        <v>61</v>
      </c>
      <c r="H13" s="10">
        <f t="shared" ref="H13:H21" si="1">SUM(B13:G13)</f>
        <v>3882</v>
      </c>
      <c r="I13" s="10"/>
      <c r="J13" s="10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hidden="1" customHeight="1" x14ac:dyDescent="0.25">
      <c r="A14" s="5" t="s">
        <v>53</v>
      </c>
      <c r="B14" s="10">
        <v>11</v>
      </c>
      <c r="C14" s="10">
        <v>2442</v>
      </c>
      <c r="D14" s="10">
        <v>290</v>
      </c>
      <c r="E14" s="10">
        <v>1042</v>
      </c>
      <c r="F14" s="10">
        <v>33</v>
      </c>
      <c r="G14" s="10">
        <v>56</v>
      </c>
      <c r="H14" s="10">
        <f t="shared" si="1"/>
        <v>3874</v>
      </c>
      <c r="I14" s="10"/>
      <c r="J14" s="10"/>
      <c r="K14" s="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hidden="1" customHeight="1" x14ac:dyDescent="0.25">
      <c r="A15" s="5" t="s">
        <v>54</v>
      </c>
      <c r="B15" s="10">
        <v>13</v>
      </c>
      <c r="C15" s="10">
        <v>2366</v>
      </c>
      <c r="D15" s="10">
        <v>291</v>
      </c>
      <c r="E15" s="10">
        <v>923</v>
      </c>
      <c r="F15" s="10">
        <v>21</v>
      </c>
      <c r="G15" s="10">
        <v>71</v>
      </c>
      <c r="H15" s="10">
        <f t="shared" si="1"/>
        <v>3685</v>
      </c>
      <c r="I15" s="10"/>
      <c r="J15" s="10"/>
      <c r="K15" s="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hidden="1" customHeight="1" x14ac:dyDescent="0.25">
      <c r="A16" s="5" t="s">
        <v>55</v>
      </c>
      <c r="B16" s="10">
        <v>35</v>
      </c>
      <c r="C16" s="10">
        <v>2275</v>
      </c>
      <c r="D16" s="10">
        <v>178</v>
      </c>
      <c r="E16" s="10">
        <v>1017</v>
      </c>
      <c r="F16" s="10">
        <v>16</v>
      </c>
      <c r="G16" s="10">
        <v>37</v>
      </c>
      <c r="H16" s="10">
        <f t="shared" si="1"/>
        <v>3558</v>
      </c>
      <c r="I16" s="10"/>
      <c r="J16" s="10"/>
      <c r="K16" s="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hidden="1" customHeight="1" x14ac:dyDescent="0.25">
      <c r="A17" s="5" t="s">
        <v>56</v>
      </c>
      <c r="B17" s="10">
        <v>30</v>
      </c>
      <c r="C17" s="10">
        <v>2109</v>
      </c>
      <c r="D17" s="10">
        <v>189</v>
      </c>
      <c r="E17" s="10">
        <v>988</v>
      </c>
      <c r="F17" s="10">
        <v>36</v>
      </c>
      <c r="G17" s="10">
        <v>45</v>
      </c>
      <c r="H17" s="10">
        <f t="shared" si="1"/>
        <v>3397</v>
      </c>
      <c r="I17" s="11"/>
      <c r="J17" s="11"/>
      <c r="K17" s="6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hidden="1" customHeight="1" x14ac:dyDescent="0.25">
      <c r="A18" s="5" t="s">
        <v>57</v>
      </c>
      <c r="B18" s="10">
        <v>46</v>
      </c>
      <c r="C18" s="10">
        <v>1941</v>
      </c>
      <c r="D18" s="10">
        <v>166</v>
      </c>
      <c r="E18" s="10">
        <v>947</v>
      </c>
      <c r="F18" s="10">
        <v>31</v>
      </c>
      <c r="G18" s="10">
        <v>44</v>
      </c>
      <c r="H18" s="10">
        <f t="shared" si="1"/>
        <v>3175</v>
      </c>
      <c r="I18" s="9"/>
      <c r="J18" s="9"/>
      <c r="K18" s="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hidden="1" customHeight="1" x14ac:dyDescent="0.25">
      <c r="A19" s="5" t="s">
        <v>58</v>
      </c>
      <c r="B19" s="10">
        <v>33</v>
      </c>
      <c r="C19" s="10">
        <v>1762</v>
      </c>
      <c r="D19" s="10">
        <v>183</v>
      </c>
      <c r="E19" s="10">
        <v>946</v>
      </c>
      <c r="F19" s="10">
        <v>39</v>
      </c>
      <c r="G19" s="10">
        <v>49</v>
      </c>
      <c r="H19" s="10">
        <f t="shared" si="1"/>
        <v>3012</v>
      </c>
      <c r="I19" s="11"/>
      <c r="J19" s="11"/>
      <c r="K19" s="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hidden="1" customHeight="1" x14ac:dyDescent="0.25">
      <c r="A20" s="8" t="s">
        <v>59</v>
      </c>
      <c r="B20" s="10">
        <v>43</v>
      </c>
      <c r="C20" s="10">
        <v>1608</v>
      </c>
      <c r="D20" s="10">
        <v>143</v>
      </c>
      <c r="E20" s="10">
        <v>922</v>
      </c>
      <c r="F20" s="10">
        <v>25</v>
      </c>
      <c r="G20" s="10">
        <v>41</v>
      </c>
      <c r="H20" s="10">
        <f t="shared" si="1"/>
        <v>2782</v>
      </c>
      <c r="I20" s="9" t="s">
        <v>60</v>
      </c>
      <c r="J20" s="9" t="s">
        <v>60</v>
      </c>
      <c r="K20" s="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7.75" hidden="1" customHeight="1" x14ac:dyDescent="0.25">
      <c r="A21" s="8" t="s">
        <v>61</v>
      </c>
      <c r="B21" s="11">
        <v>51</v>
      </c>
      <c r="C21" s="10">
        <v>1505</v>
      </c>
      <c r="D21" s="11">
        <v>110</v>
      </c>
      <c r="E21" s="11">
        <v>792</v>
      </c>
      <c r="F21" s="11">
        <v>42</v>
      </c>
      <c r="G21" s="11">
        <v>30</v>
      </c>
      <c r="H21" s="10">
        <f t="shared" si="1"/>
        <v>2530</v>
      </c>
      <c r="I21" s="9" t="s">
        <v>60</v>
      </c>
      <c r="J21" s="9" t="s">
        <v>60</v>
      </c>
      <c r="K21" s="6"/>
      <c r="L21" s="4"/>
      <c r="M21" s="4"/>
      <c r="N21" s="4"/>
      <c r="O21" s="4"/>
      <c r="P21" s="12"/>
      <c r="Q21" s="12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13">
        <v>2315</v>
      </c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14">
        <v>2254</v>
      </c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3"/>
      <c r="B28" s="3"/>
      <c r="C28" s="15"/>
      <c r="D28" s="16"/>
      <c r="E28" s="3"/>
      <c r="F28" s="3"/>
      <c r="G28" s="3"/>
      <c r="H28" s="3"/>
      <c r="I28" s="3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3"/>
      <c r="B29" s="3"/>
      <c r="C29" s="15"/>
      <c r="D29" s="16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3"/>
      <c r="B30" s="3"/>
      <c r="C30" s="15" t="s">
        <v>52</v>
      </c>
      <c r="D30" s="16">
        <f>H13</f>
        <v>3882</v>
      </c>
      <c r="E30" s="3"/>
      <c r="F30" s="3"/>
      <c r="G30" s="3"/>
      <c r="H30" s="3"/>
      <c r="I30" s="3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15" t="s">
        <v>46</v>
      </c>
      <c r="D31" s="17">
        <v>4075</v>
      </c>
      <c r="E31" s="4"/>
      <c r="F31" s="4"/>
      <c r="G31" s="4"/>
      <c r="H31" s="4"/>
      <c r="I31" s="18">
        <v>2109</v>
      </c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15" t="s">
        <v>39</v>
      </c>
      <c r="D32" s="17">
        <v>3812</v>
      </c>
      <c r="E32" s="4"/>
      <c r="F32" s="4"/>
      <c r="G32" s="4"/>
      <c r="H32" s="4"/>
      <c r="I32" s="13">
        <v>2080</v>
      </c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15" t="s">
        <v>38</v>
      </c>
      <c r="D33" s="17">
        <v>3667</v>
      </c>
      <c r="E33" s="4"/>
      <c r="F33" s="4"/>
      <c r="G33" s="4"/>
      <c r="H33" s="4"/>
      <c r="I33" s="14">
        <v>2030</v>
      </c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15" t="s">
        <v>31</v>
      </c>
      <c r="D34" s="17">
        <v>3621</v>
      </c>
      <c r="E34" s="4"/>
      <c r="F34" s="4"/>
      <c r="G34" s="4"/>
      <c r="H34" s="4"/>
      <c r="I34" s="19">
        <v>2.6349892008639308E-2</v>
      </c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20" t="s">
        <v>26</v>
      </c>
      <c r="D35" s="17">
        <v>3797</v>
      </c>
      <c r="E35" s="4"/>
      <c r="F35" s="4"/>
      <c r="G35" s="4"/>
      <c r="H35" s="4"/>
      <c r="I35" s="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20" t="s">
        <v>62</v>
      </c>
      <c r="D36" s="17">
        <v>3881</v>
      </c>
      <c r="E36" s="4"/>
      <c r="F36" s="4"/>
      <c r="G36" s="4"/>
      <c r="H36" s="4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22" t="s">
        <v>63</v>
      </c>
      <c r="D37" s="23">
        <v>3501</v>
      </c>
      <c r="E37" s="4"/>
      <c r="F37" s="4"/>
      <c r="G37" s="4"/>
      <c r="H37" s="4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3"/>
      <c r="B54" s="3"/>
      <c r="C54" s="21"/>
      <c r="D54" s="17"/>
      <c r="E54" s="3"/>
      <c r="F54" s="3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 r:id="rId1"/>
  <headerFooter>
    <oddHeader>&amp;LUNIVERSITY LEVEL DATA&amp;CTABLE 17&amp;RDegrees Conferred by Level</oddHeader>
    <oddFooter>&amp;LOffice of Institutional Research, UMass Boston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Cloherty</dc:creator>
  <cp:lastModifiedBy>Awat O Osman</cp:lastModifiedBy>
  <dcterms:created xsi:type="dcterms:W3CDTF">2007-04-18T19:09:54Z</dcterms:created>
  <dcterms:modified xsi:type="dcterms:W3CDTF">2023-10-03T13:17:40Z</dcterms:modified>
</cp:coreProperties>
</file>